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10" windowWidth="24915" windowHeight="12015"/>
  </bookViews>
  <sheets>
    <sheet name="List1" sheetId="1" r:id="rId1"/>
  </sheets>
  <definedNames>
    <definedName name="_xlnm.Print_Titles" localSheetId="0">List1!$3:$4</definedName>
  </definedNames>
  <calcPr calcId="145621"/>
</workbook>
</file>

<file path=xl/calcChain.xml><?xml version="1.0" encoding="utf-8"?>
<calcChain xmlns="http://schemas.openxmlformats.org/spreadsheetml/2006/main">
  <c r="J7" i="1" l="1"/>
  <c r="J12" i="1" l="1"/>
  <c r="J11" i="1"/>
  <c r="J8" i="1"/>
  <c r="J14" i="1"/>
  <c r="J13" i="1"/>
  <c r="J10" i="1"/>
  <c r="J9" i="1"/>
  <c r="J6" i="1"/>
  <c r="J5" i="1"/>
</calcChain>
</file>

<file path=xl/sharedStrings.xml><?xml version="1.0" encoding="utf-8"?>
<sst xmlns="http://schemas.openxmlformats.org/spreadsheetml/2006/main" count="118" uniqueCount="68">
  <si>
    <t>Identifikace nesrovnalosti</t>
  </si>
  <si>
    <t>Hlášeno na vnější úrovni úradu OLAF (ano / ne)</t>
  </si>
  <si>
    <t>Informace o projektu</t>
  </si>
  <si>
    <t>Částka dotčená nebo ohrožená nesrovnalostí</t>
  </si>
  <si>
    <t>Soukromé financování (v EUR)</t>
  </si>
  <si>
    <t>Věcná podstata dané nesrovnalosti</t>
  </si>
  <si>
    <t>Důvod otevřené nesrovnalosti</t>
  </si>
  <si>
    <t>Výše podílu prostředků ostatních nárocních veřejných zdrojů (v EUR)</t>
  </si>
  <si>
    <t>Celkové zdroje financování (v EUR)</t>
  </si>
  <si>
    <t>Porušené předpisy</t>
  </si>
  <si>
    <t>Popis nesrovnalosti</t>
  </si>
  <si>
    <t>Výše podílu z prostřdků ES (v EUR)</t>
  </si>
  <si>
    <t>Výše podílu ze SR (v EUR)</t>
  </si>
  <si>
    <t>Název projektu</t>
  </si>
  <si>
    <t>Číslo projektu</t>
  </si>
  <si>
    <t>Čslo a název prioritní osy</t>
  </si>
  <si>
    <t>Identifikační číslo nesrovnalosti  (dle IS)</t>
  </si>
  <si>
    <t>Otevřené nesrovnalosti v OPTP</t>
  </si>
  <si>
    <t xml:space="preserve">CZ.1.08/2.1.00/11.00139 </t>
  </si>
  <si>
    <t>Projektová příprava monitorovacího informačního systému pro programové období 2014-2020</t>
  </si>
  <si>
    <t xml:space="preserve">CZ.1.08/2.1.00/12.00147 </t>
  </si>
  <si>
    <t>Pořízení aplikace monitorovacího systému pro programové období 2014-2020</t>
  </si>
  <si>
    <t xml:space="preserve">CZ.1.08/2.1.00/13.00159 </t>
  </si>
  <si>
    <t>Služby technického dozoru a poradenství při realizaci informačního systému MS 2014+</t>
  </si>
  <si>
    <t xml:space="preserve">CZ.1.08/2.1.00/13.00160 </t>
  </si>
  <si>
    <t>Dodávka HW a SW infrastruktury pro testovací a pilotní prostředí MS 2014+</t>
  </si>
  <si>
    <t xml:space="preserve">CZ.1.08/2.1.00/13.00163 </t>
  </si>
  <si>
    <t>Pořízení HW platformy a Infrastruktury serverovny pro MS 2014+</t>
  </si>
  <si>
    <t xml:space="preserve">CZ.1.08/2.1.00/13.00166 </t>
  </si>
  <si>
    <t>Provozní podpora a rozvoj Aplikace MS 2014+ programového období 2014-2020 - 2014</t>
  </si>
  <si>
    <t xml:space="preserve">CZ.1.08/2.1.00/14.00317 </t>
  </si>
  <si>
    <t>Rozšíření BI licencí pro Manažerský informační systém</t>
  </si>
  <si>
    <t xml:space="preserve">CZ.1.08/2.1.00/14.00353 </t>
  </si>
  <si>
    <t>HW a SW vybavení pro záložní pracoviště Aplikace MS 2014+</t>
  </si>
  <si>
    <t xml:space="preserve">CZ.1.08/2.1.00/14.00360 </t>
  </si>
  <si>
    <t>Provozní podpora a rozvoj Aplikace MS 2014+ programového období 2014-202 pro rok 2015</t>
  </si>
  <si>
    <t>NE</t>
  </si>
  <si>
    <t>x</t>
  </si>
  <si>
    <t>CZ.1.08/2.1.00/11.00139/15/001</t>
  </si>
  <si>
    <t>2a Monitorování - cíl Konvergence</t>
  </si>
  <si>
    <t>Případ řeší Policie České republiky</t>
  </si>
  <si>
    <t>CZ.1.08/2.1.00/12.00147/15/001</t>
  </si>
  <si>
    <t>X</t>
  </si>
  <si>
    <t>CZ.1.08/2.1.00/13.00159/15/001</t>
  </si>
  <si>
    <t>CZ.1.08/2.1.00/13.00160/15/001</t>
  </si>
  <si>
    <t>CZ.1.08/2.1.00/13.00163/15/001</t>
  </si>
  <si>
    <t>CZ.1.08/2.1.00/13.00166/15/001</t>
  </si>
  <si>
    <t>CZ.1.08/2.1.00/13.00167</t>
  </si>
  <si>
    <t>CZ.1.08/2.1.00/13.00167/15/001</t>
  </si>
  <si>
    <t>Zajištění služby Bezpečnostního dohledu pro MS2014+</t>
  </si>
  <si>
    <t>CZ.1.08/2.1.00/14.00317/15/001</t>
  </si>
  <si>
    <t>CZ.1.08/2.1.00/14.00353/15/001</t>
  </si>
  <si>
    <t>CZ.1.08/2.1.00/14.00360/15/001</t>
  </si>
  <si>
    <t>Opodstatněná nesrovnalost na základě výzvy policie k vydání věcí důležitých pro trestní řízení, které souvisí s prověřovanou věcí v oblasti veřejných zakázek. Zde uvedená částka ohrožená nesrovnalostí zohledňuje celkové způsobilé výdaje bez korekcí vyplývajících z nesrovnalosti CZ.1.08/2.1.00/11.00139/15/002, nicméně samotný případ opodstaněné nesrovnalosti je evidován v nulové výši, neboť trestní řízení č.j. OKFK - 1327 - 14/TČ - 2015 - 251001 je ve fázi šetření a nelze předjímat závěry Policie ČR.</t>
  </si>
  <si>
    <t>Opodstatněná nesrovnalost na základě výzvy policie k vydání věcí důležitých pro trestní řízení, které souvisí s prověřovanou věcí v oblasti veřejných zakázek. Zde uvedená částka ohrožená nesrovnalostí zohledňuje celkové způsobilé výdaje bez korekcí vyplývajících z nesrovnalosti CZ.1.08/2.1.00/12.00147/15/002, nicméně samotný případ opodstaněné nesrovnalosti je evidován v nulové výši, neboť trestní řízení č.j. OKFK - 1327 - 14/TČ - 2015 - 251001 je ve fázi šetření a nelze předjímat závěry Policie ČR.</t>
  </si>
  <si>
    <t>Opodstatněná nesrovnalost na základě výzvy policie k vydání věcí důležitých pro trestní řízení, které souvisí s prověřovanou věcí v oblasti veřejných zakázek. Zde uvedená částka ohrožená nesrovnalostí zohledňuje celkové způsobilé výdaje, nicméně samotný případ opodstaněné nesrovnalosti je evidován v nulové výši, neboť trestní řízení č.j. OKFK - 1327 - 14/TČ - 2015 - 251001 je ve fázi šetření a nelze předjímat závěry Policie ČR.</t>
  </si>
  <si>
    <t>Opodstatněná nesrovnalost na základě výzvy policie k vydání věcí důležitých pro trestní řízení, které souvisí s prověřovanou věcí v oblasti veřejných zakázek. Zde uvedená částka ohrožená nesrovnalostí zohledňuje celkové způsobilé výdaje bez korekcí vyplývajících z nesrovnalosti CZ.1.08/2.1.00/13.00159/15/002, nicméně samotný případ opodstaněné nesrovnalosti je evidován v nulové výši, neboť trestní řízení č.j. OKFK - 1327 - 14/TČ - 2015 - 251001 je ve fázi šetření a nelze předjímat závěry Policie ČR.</t>
  </si>
  <si>
    <t>Opodstatněná nesrovnalost na základě výzvy policie k vydání věcí důležitých pro trestní řízení, které souvisí s prověřovanou věcí v oblasti veřejných zakázek. Zde uvedená částka ohrožená nesrovnalostí zohledňuje celkové způsobilé výdaje bez korekcí vyplývajících z nesrovnalosti CZ.1.08/2.1.00/13.00163/15/002, nicméně samotný případ opodstaněné nesrovnalosti je evidován v nulové výši, neboť trestní řízení č.j. OKFK - 1327 - 14/TČ - 2015 - 251001 je ve fázi šetření a nelze předjímat závěry Policie ČR.</t>
  </si>
  <si>
    <t>Opodstatněná nesrovnalost na základě výzvy policie k vydání věcí důležitých pro trestní řízení, které souvisí s prověřovanou věcí v oblasti veřejných zakázek. Zde uvedená částka ohrožená nesrovnalostí zohledňuje celkové způsobilé výdaje bez korekcí vyplývajících z nesrovnalosti CZ.1.08/2.1.00/13.00166/15/002, nicméně samotný případ opodstaněné nesrovnalosti je evidován v nulové výši, neboť trestní řízení č.j. OKFK - 1327 - 14/TČ - 2015 - 251001 je ve fázi šetření a nelze předjímat závěry Policie ČR.</t>
  </si>
  <si>
    <t>Opodstatněná nesrovnalost na základě výzvy policie k vydání věcí důležitých pro trestní řízení, které souvisí s prověřovanou věcí v oblasti veřejných zakázek. Zde uvedená částka ohrožená nesrovnalostí zohledňuje celkové způsobilé výdaje bez korekcí vyplývajících z nesrovnalosti CZ.1.08/2.1.00/14.00353/15/002, nicméně samotný případ opodstaněné nesrovnalosti je evidován v nulové výši, neboť trestní řízení č.j. OKFK - 1327 - 14/TČ - 2015 - 251001 je ve fázi šetření a nelze předjímat závěry Policie ČR.</t>
  </si>
  <si>
    <t>Opodstatněná nesrovnalost na základě výzvy policie k vydání věcí důležitých pro trestní řízení, které souvisí s prověřovanou věcí v oblasti veřejných zakázek. Zde uvedená částka ohrožená nesrovnalostí zohledňuje celkové způsobilé výdaje bez korekcí vyplývajících z nesrovnalosti CZ.1.08/2.1.00/14.00360/16/001, nicméně samotný případ opodstaněné nesrovnalosti je evidován v nulové výši, neboť trestní řízení č.j. OKFK - 1327 - 14/TČ - 2015 - 251001 je ve fázi šetření a nelze předjímat závěry Policie ČR.</t>
  </si>
  <si>
    <t>CZ.1.08/4.1.00/08.00030</t>
  </si>
  <si>
    <t>Zajištění obecné informovanosti o fondech EU</t>
  </si>
  <si>
    <t>ŘO OPTP prozatím tento případ nevede ani jako opodstatněné podezření na nesrovnalost, neboť ČR nadále zjištění EK neakceptuje.</t>
  </si>
  <si>
    <t>článek 16 směrnice 2004/18/ES</t>
  </si>
  <si>
    <t>NA</t>
  </si>
  <si>
    <t>4a Publicita - cíl Konvergence</t>
  </si>
  <si>
    <t>ŘO OPTP prozatím tento případ nevede jako podezření na nesrovnalost. Nicméně se jedná o zjištění z auditní mise Evropské komise č. 2014/CZ/REGIO/C4/1349/1 a č. A-Rep č. 2014-1754, které se týká údajné neadekvátní transpozice směrnice EU o veřejných zakázkách v českém právu. Hearing k auditu se uskutečnil dne 26.1.2017, ČR nadále zjištění EK neakceptuje.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</si>
</sst>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</borders>
  <cellStyleXfs count="2">
    <xf numFmtId="0" fontId="0" fillId="0" borderId="0"/>
    <xf numFmtId="0" fontId="3" fillId="0" borderId="0"/>
  </cellStyleXfs>
  <cellXfs count="8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/>
    <xf numFmtId="4" fontId="0" fillId="0" borderId="0" xfId="0" applyNumberFormat="1"/>
    <xf numFmtId="0" fontId="0" fillId="0" borderId="6" xfId="0" applyBorder="1" applyAlignment="1">
      <alignment vertical="center" wrapText="1"/>
    </xf>
    <xf numFmtId="4" fontId="0" fillId="0" borderId="6" xfId="0" applyNumberFormat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4" fontId="0" fillId="0" borderId="15" xfId="0" applyNumberFormat="1" applyBorder="1" applyAlignment="1">
      <alignment vertical="center"/>
    </xf>
    <xf numFmtId="0" fontId="0" fillId="0" borderId="16" xfId="0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2" borderId="13" xfId="0" applyFill="1" applyBorder="1" applyAlignment="1">
      <alignment vertical="center"/>
    </xf>
    <xf numFmtId="4" fontId="2" fillId="0" borderId="0" xfId="0" applyNumberFormat="1" applyFont="1" applyBorder="1" applyAlignment="1">
      <alignment vertical="center"/>
    </xf>
    <xf numFmtId="0" fontId="0" fillId="3" borderId="4" xfId="0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0" fillId="5" borderId="4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6" borderId="4" xfId="0" applyFill="1" applyBorder="1" applyAlignment="1">
      <alignment vertical="center"/>
    </xf>
    <xf numFmtId="0" fontId="0" fillId="7" borderId="4" xfId="0" applyFill="1" applyBorder="1" applyAlignment="1">
      <alignment vertical="center"/>
    </xf>
    <xf numFmtId="0" fontId="0" fillId="8" borderId="4" xfId="0" applyFill="1" applyBorder="1" applyAlignment="1">
      <alignment vertical="center"/>
    </xf>
    <xf numFmtId="0" fontId="0" fillId="9" borderId="4" xfId="0" applyFill="1" applyBorder="1" applyAlignment="1">
      <alignment vertical="center"/>
    </xf>
    <xf numFmtId="4" fontId="4" fillId="0" borderId="0" xfId="0" applyNumberFormat="1" applyFont="1" applyFill="1" applyBorder="1"/>
    <xf numFmtId="4" fontId="0" fillId="0" borderId="0" xfId="0" applyNumberFormat="1" applyBorder="1"/>
    <xf numFmtId="4" fontId="0" fillId="0" borderId="0" xfId="0" applyNumberFormat="1" applyFill="1"/>
    <xf numFmtId="4" fontId="0" fillId="0" borderId="0" xfId="0" applyNumberFormat="1" applyFill="1" applyBorder="1"/>
    <xf numFmtId="0" fontId="0" fillId="0" borderId="0" xfId="0" applyBorder="1"/>
    <xf numFmtId="0" fontId="0" fillId="0" borderId="0" xfId="0" applyFill="1" applyBorder="1"/>
    <xf numFmtId="4" fontId="2" fillId="0" borderId="0" xfId="0" applyNumberFormat="1" applyFont="1" applyFill="1" applyBorder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 wrapText="1"/>
    </xf>
    <xf numFmtId="4" fontId="5" fillId="0" borderId="14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 wrapText="1"/>
    </xf>
    <xf numFmtId="4" fontId="5" fillId="0" borderId="5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vertical="center"/>
    </xf>
    <xf numFmtId="4" fontId="5" fillId="0" borderId="6" xfId="0" applyNumberFormat="1" applyFont="1" applyBorder="1" applyAlignment="1">
      <alignment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 wrapText="1"/>
    </xf>
    <xf numFmtId="4" fontId="0" fillId="0" borderId="9" xfId="0" applyNumberFormat="1" applyBorder="1" applyAlignment="1">
      <alignment vertical="center"/>
    </xf>
    <xf numFmtId="0" fontId="0" fillId="0" borderId="12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3" borderId="17" xfId="0" applyFill="1" applyBorder="1" applyAlignment="1">
      <alignment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vertical="center"/>
    </xf>
    <xf numFmtId="0" fontId="5" fillId="0" borderId="19" xfId="0" applyFont="1" applyFill="1" applyBorder="1" applyAlignment="1">
      <alignment vertical="center" wrapText="1"/>
    </xf>
    <xf numFmtId="4" fontId="5" fillId="0" borderId="18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horizontal="center" vertical="center"/>
    </xf>
    <xf numFmtId="4" fontId="0" fillId="0" borderId="19" xfId="0" applyNumberFormat="1" applyBorder="1" applyAlignment="1">
      <alignment vertical="center"/>
    </xf>
    <xf numFmtId="0" fontId="0" fillId="0" borderId="20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4" fontId="0" fillId="0" borderId="8" xfId="0" applyNumberFormat="1" applyBorder="1" applyAlignment="1">
      <alignment vertical="center"/>
    </xf>
    <xf numFmtId="0" fontId="5" fillId="0" borderId="21" xfId="0" applyFont="1" applyFill="1" applyBorder="1" applyAlignment="1">
      <alignment vertical="center" wrapText="1"/>
    </xf>
    <xf numFmtId="4" fontId="0" fillId="0" borderId="7" xfId="0" applyNumberFormat="1" applyBorder="1" applyAlignment="1">
      <alignment vertical="center"/>
    </xf>
    <xf numFmtId="4" fontId="0" fillId="0" borderId="8" xfId="0" applyNumberFormat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6"/>
  <sheetViews>
    <sheetView showGridLines="0" tabSelected="1" zoomScale="85" zoomScaleNormal="85" workbookViewId="0">
      <pane ySplit="4" topLeftCell="A14" activePane="bottomLeft" state="frozen"/>
      <selection pane="bottomLeft" activeCell="A15" sqref="A15"/>
    </sheetView>
  </sheetViews>
  <sheetFormatPr defaultRowHeight="15" x14ac:dyDescent="0.25"/>
  <cols>
    <col min="1" max="1" width="28.42578125" customWidth="1"/>
    <col min="2" max="2" width="12.42578125" customWidth="1"/>
    <col min="3" max="3" width="17.7109375" customWidth="1"/>
    <col min="4" max="4" width="21.42578125" customWidth="1"/>
    <col min="5" max="5" width="28.28515625" customWidth="1"/>
    <col min="6" max="6" width="13.5703125" style="4" customWidth="1"/>
    <col min="7" max="7" width="12.85546875" style="4" customWidth="1"/>
    <col min="8" max="8" width="16.42578125" style="4" customWidth="1"/>
    <col min="9" max="9" width="12" style="4" customWidth="1"/>
    <col min="10" max="10" width="13.85546875" style="4" customWidth="1"/>
    <col min="11" max="11" width="19.28515625" style="1" customWidth="1"/>
    <col min="12" max="12" width="41.5703125" style="1" customWidth="1"/>
    <col min="13" max="13" width="32.28515625" style="1" customWidth="1"/>
    <col min="15" max="15" width="18.7109375" customWidth="1"/>
    <col min="16" max="16" width="17.85546875" customWidth="1"/>
  </cols>
  <sheetData>
    <row r="1" spans="1:19" x14ac:dyDescent="0.25">
      <c r="A1" s="3" t="s">
        <v>17</v>
      </c>
    </row>
    <row r="2" spans="1:19" ht="15.75" thickBot="1" x14ac:dyDescent="0.3"/>
    <row r="3" spans="1:19" s="2" customFormat="1" ht="15.75" thickTop="1" x14ac:dyDescent="0.25">
      <c r="A3" s="55" t="s">
        <v>0</v>
      </c>
      <c r="B3" s="56"/>
      <c r="C3" s="56" t="s">
        <v>2</v>
      </c>
      <c r="D3" s="56"/>
      <c r="E3" s="57"/>
      <c r="F3" s="58" t="s">
        <v>3</v>
      </c>
      <c r="G3" s="59"/>
      <c r="H3" s="59"/>
      <c r="I3" s="59"/>
      <c r="J3" s="60"/>
      <c r="K3" s="61" t="s">
        <v>5</v>
      </c>
      <c r="L3" s="56"/>
      <c r="M3" s="57" t="s">
        <v>6</v>
      </c>
    </row>
    <row r="4" spans="1:19" s="2" customFormat="1" ht="92.25" customHeight="1" thickBot="1" x14ac:dyDescent="0.3">
      <c r="A4" s="12" t="s">
        <v>16</v>
      </c>
      <c r="B4" s="13" t="s">
        <v>1</v>
      </c>
      <c r="C4" s="13" t="s">
        <v>15</v>
      </c>
      <c r="D4" s="13" t="s">
        <v>14</v>
      </c>
      <c r="E4" s="14" t="s">
        <v>13</v>
      </c>
      <c r="F4" s="15" t="s">
        <v>11</v>
      </c>
      <c r="G4" s="16" t="s">
        <v>12</v>
      </c>
      <c r="H4" s="16" t="s">
        <v>7</v>
      </c>
      <c r="I4" s="16" t="s">
        <v>4</v>
      </c>
      <c r="J4" s="17" t="s">
        <v>8</v>
      </c>
      <c r="K4" s="18" t="s">
        <v>9</v>
      </c>
      <c r="L4" s="13" t="s">
        <v>10</v>
      </c>
      <c r="M4" s="62"/>
    </row>
    <row r="5" spans="1:19" ht="195.75" thickTop="1" x14ac:dyDescent="0.25">
      <c r="A5" s="19" t="s">
        <v>38</v>
      </c>
      <c r="B5" s="36" t="s">
        <v>36</v>
      </c>
      <c r="C5" s="37" t="s">
        <v>39</v>
      </c>
      <c r="D5" s="38" t="s">
        <v>18</v>
      </c>
      <c r="E5" s="39" t="s">
        <v>19</v>
      </c>
      <c r="F5" s="40">
        <v>90688.46</v>
      </c>
      <c r="G5" s="40">
        <v>16003.94</v>
      </c>
      <c r="H5" s="41" t="s">
        <v>37</v>
      </c>
      <c r="I5" s="41" t="s">
        <v>37</v>
      </c>
      <c r="J5" s="10">
        <f>F5+G5</f>
        <v>106692.40000000001</v>
      </c>
      <c r="K5" s="11"/>
      <c r="L5" s="8" t="s">
        <v>53</v>
      </c>
      <c r="M5" s="9" t="s">
        <v>40</v>
      </c>
      <c r="N5" s="4"/>
      <c r="O5" s="20"/>
      <c r="P5" s="4"/>
      <c r="Q5" s="4"/>
    </row>
    <row r="6" spans="1:19" ht="195" x14ac:dyDescent="0.25">
      <c r="A6" s="21" t="s">
        <v>41</v>
      </c>
      <c r="B6" s="42" t="s">
        <v>36</v>
      </c>
      <c r="C6" s="43" t="s">
        <v>39</v>
      </c>
      <c r="D6" s="44" t="s">
        <v>20</v>
      </c>
      <c r="E6" s="45" t="s">
        <v>21</v>
      </c>
      <c r="F6" s="40">
        <v>1386823.86</v>
      </c>
      <c r="G6" s="40">
        <v>244733.64</v>
      </c>
      <c r="H6" s="46" t="s">
        <v>42</v>
      </c>
      <c r="I6" s="46" t="s">
        <v>42</v>
      </c>
      <c r="J6" s="6">
        <f>F6+G6</f>
        <v>1631557.5</v>
      </c>
      <c r="K6" s="7"/>
      <c r="L6" s="8" t="s">
        <v>54</v>
      </c>
      <c r="M6" s="5" t="s">
        <v>40</v>
      </c>
      <c r="N6" s="4"/>
      <c r="O6" s="29"/>
      <c r="P6" s="30"/>
      <c r="Q6" s="31"/>
    </row>
    <row r="7" spans="1:19" ht="195" x14ac:dyDescent="0.25">
      <c r="A7" s="22" t="s">
        <v>43</v>
      </c>
      <c r="B7" s="42" t="s">
        <v>36</v>
      </c>
      <c r="C7" s="43" t="s">
        <v>39</v>
      </c>
      <c r="D7" s="44" t="s">
        <v>22</v>
      </c>
      <c r="E7" s="45" t="s">
        <v>23</v>
      </c>
      <c r="F7" s="40">
        <v>62111.71</v>
      </c>
      <c r="G7" s="40">
        <v>10960.92</v>
      </c>
      <c r="H7" s="46" t="s">
        <v>42</v>
      </c>
      <c r="I7" s="46" t="s">
        <v>42</v>
      </c>
      <c r="J7" s="48">
        <f>F7+G7</f>
        <v>73072.63</v>
      </c>
      <c r="K7" s="7"/>
      <c r="L7" s="8" t="s">
        <v>56</v>
      </c>
      <c r="M7" s="5" t="s">
        <v>40</v>
      </c>
      <c r="N7" s="4"/>
      <c r="O7" s="29"/>
      <c r="P7" s="32"/>
      <c r="Q7" s="4"/>
    </row>
    <row r="8" spans="1:19" ht="165" x14ac:dyDescent="0.25">
      <c r="A8" s="24" t="s">
        <v>44</v>
      </c>
      <c r="B8" s="42" t="s">
        <v>36</v>
      </c>
      <c r="C8" s="43" t="s">
        <v>39</v>
      </c>
      <c r="D8" s="44" t="s">
        <v>24</v>
      </c>
      <c r="E8" s="45" t="s">
        <v>25</v>
      </c>
      <c r="F8" s="47">
        <v>1170517.29</v>
      </c>
      <c r="G8" s="47">
        <v>206561.92000000001</v>
      </c>
      <c r="H8" s="46" t="s">
        <v>42</v>
      </c>
      <c r="I8" s="46" t="s">
        <v>42</v>
      </c>
      <c r="J8" s="6">
        <f t="shared" ref="J8:J14" si="0">F8+G8</f>
        <v>1377079.21</v>
      </c>
      <c r="K8" s="7"/>
      <c r="L8" s="8" t="s">
        <v>55</v>
      </c>
      <c r="M8" s="5" t="s">
        <v>40</v>
      </c>
      <c r="N8" s="4"/>
      <c r="O8" s="29"/>
      <c r="P8" s="30"/>
      <c r="Q8" s="4"/>
    </row>
    <row r="9" spans="1:19" ht="195" x14ac:dyDescent="0.25">
      <c r="A9" s="23" t="s">
        <v>45</v>
      </c>
      <c r="B9" s="42" t="s">
        <v>36</v>
      </c>
      <c r="C9" s="43" t="s">
        <v>39</v>
      </c>
      <c r="D9" s="44" t="s">
        <v>26</v>
      </c>
      <c r="E9" s="45" t="s">
        <v>27</v>
      </c>
      <c r="F9" s="47">
        <v>4522267.82</v>
      </c>
      <c r="G9" s="47">
        <v>798047.26</v>
      </c>
      <c r="H9" s="46" t="s">
        <v>42</v>
      </c>
      <c r="I9" s="46" t="s">
        <v>42</v>
      </c>
      <c r="J9" s="6">
        <f t="shared" si="0"/>
        <v>5320315.08</v>
      </c>
      <c r="K9" s="7"/>
      <c r="L9" s="8" t="s">
        <v>57</v>
      </c>
      <c r="M9" s="5" t="s">
        <v>40</v>
      </c>
      <c r="N9" s="4"/>
      <c r="O9" s="29"/>
      <c r="P9" s="30"/>
      <c r="Q9" s="33"/>
      <c r="R9" s="33"/>
      <c r="S9" s="33"/>
    </row>
    <row r="10" spans="1:19" ht="195" x14ac:dyDescent="0.25">
      <c r="A10" s="25" t="s">
        <v>46</v>
      </c>
      <c r="B10" s="42" t="s">
        <v>36</v>
      </c>
      <c r="C10" s="43" t="s">
        <v>39</v>
      </c>
      <c r="D10" s="44" t="s">
        <v>28</v>
      </c>
      <c r="E10" s="45" t="s">
        <v>29</v>
      </c>
      <c r="F10" s="47">
        <v>269257.92</v>
      </c>
      <c r="G10" s="47">
        <v>47516.04</v>
      </c>
      <c r="H10" s="46" t="s">
        <v>42</v>
      </c>
      <c r="I10" s="46" t="s">
        <v>42</v>
      </c>
      <c r="J10" s="6">
        <f t="shared" si="0"/>
        <v>316773.95999999996</v>
      </c>
      <c r="K10" s="7"/>
      <c r="L10" s="8" t="s">
        <v>58</v>
      </c>
      <c r="M10" s="5" t="s">
        <v>40</v>
      </c>
      <c r="N10" s="4"/>
      <c r="O10" s="29"/>
      <c r="P10" s="32"/>
      <c r="Q10" s="34"/>
      <c r="R10" s="34"/>
      <c r="S10" s="34"/>
    </row>
    <row r="11" spans="1:19" ht="165" x14ac:dyDescent="0.25">
      <c r="A11" s="26" t="s">
        <v>48</v>
      </c>
      <c r="B11" s="42" t="s">
        <v>36</v>
      </c>
      <c r="C11" s="43" t="s">
        <v>39</v>
      </c>
      <c r="D11" s="44" t="s">
        <v>47</v>
      </c>
      <c r="E11" s="45" t="s">
        <v>49</v>
      </c>
      <c r="F11" s="47">
        <v>84511.73</v>
      </c>
      <c r="G11" s="47">
        <v>14913.83</v>
      </c>
      <c r="H11" s="46" t="s">
        <v>42</v>
      </c>
      <c r="I11" s="46" t="s">
        <v>42</v>
      </c>
      <c r="J11" s="6">
        <f t="shared" si="0"/>
        <v>99425.56</v>
      </c>
      <c r="K11" s="7"/>
      <c r="L11" s="8" t="s">
        <v>55</v>
      </c>
      <c r="M11" s="5" t="s">
        <v>40</v>
      </c>
      <c r="N11" s="4"/>
      <c r="O11" s="29"/>
      <c r="P11" s="30"/>
    </row>
    <row r="12" spans="1:19" ht="165" x14ac:dyDescent="0.25">
      <c r="A12" s="27" t="s">
        <v>50</v>
      </c>
      <c r="B12" s="42" t="s">
        <v>36</v>
      </c>
      <c r="C12" s="43" t="s">
        <v>39</v>
      </c>
      <c r="D12" s="44" t="s">
        <v>30</v>
      </c>
      <c r="E12" s="45" t="s">
        <v>31</v>
      </c>
      <c r="F12" s="47">
        <v>238479.94</v>
      </c>
      <c r="G12" s="47">
        <v>42084.7</v>
      </c>
      <c r="H12" s="46" t="s">
        <v>42</v>
      </c>
      <c r="I12" s="46" t="s">
        <v>42</v>
      </c>
      <c r="J12" s="6">
        <f t="shared" si="0"/>
        <v>280564.64</v>
      </c>
      <c r="K12" s="7"/>
      <c r="L12" s="8" t="s">
        <v>55</v>
      </c>
      <c r="M12" s="5" t="s">
        <v>40</v>
      </c>
      <c r="N12" s="4"/>
      <c r="O12" s="35"/>
      <c r="P12" s="32"/>
    </row>
    <row r="13" spans="1:19" ht="195" x14ac:dyDescent="0.25">
      <c r="A13" s="28" t="s">
        <v>51</v>
      </c>
      <c r="B13" s="42" t="s">
        <v>36</v>
      </c>
      <c r="C13" s="43" t="s">
        <v>39</v>
      </c>
      <c r="D13" s="44" t="s">
        <v>32</v>
      </c>
      <c r="E13" s="45" t="s">
        <v>33</v>
      </c>
      <c r="F13" s="47">
        <v>2495822.84</v>
      </c>
      <c r="G13" s="47">
        <v>440439.33</v>
      </c>
      <c r="H13" s="46" t="s">
        <v>42</v>
      </c>
      <c r="I13" s="46" t="s">
        <v>42</v>
      </c>
      <c r="J13" s="6">
        <f t="shared" si="0"/>
        <v>2936262.17</v>
      </c>
      <c r="K13" s="7"/>
      <c r="L13" s="8" t="s">
        <v>59</v>
      </c>
      <c r="M13" s="5" t="s">
        <v>40</v>
      </c>
      <c r="N13" s="4"/>
      <c r="O13" s="20"/>
      <c r="P13" s="30"/>
      <c r="Q13" s="33"/>
    </row>
    <row r="14" spans="1:19" ht="195" x14ac:dyDescent="0.25">
      <c r="A14" s="63" t="s">
        <v>52</v>
      </c>
      <c r="B14" s="64" t="s">
        <v>36</v>
      </c>
      <c r="C14" s="65" t="s">
        <v>39</v>
      </c>
      <c r="D14" s="66" t="s">
        <v>34</v>
      </c>
      <c r="E14" s="67" t="s">
        <v>35</v>
      </c>
      <c r="F14" s="68">
        <v>3151036.48</v>
      </c>
      <c r="G14" s="68">
        <v>556065.25</v>
      </c>
      <c r="H14" s="69" t="s">
        <v>42</v>
      </c>
      <c r="I14" s="69" t="s">
        <v>42</v>
      </c>
      <c r="J14" s="70">
        <f t="shared" si="0"/>
        <v>3707101.73</v>
      </c>
      <c r="K14" s="71"/>
      <c r="L14" s="72" t="s">
        <v>60</v>
      </c>
      <c r="M14" s="73" t="s">
        <v>40</v>
      </c>
      <c r="N14" s="4"/>
      <c r="O14" s="29"/>
      <c r="P14" s="30"/>
    </row>
    <row r="15" spans="1:19" ht="135.75" thickBot="1" x14ac:dyDescent="0.3">
      <c r="A15" s="74" t="s">
        <v>65</v>
      </c>
      <c r="B15" s="49" t="s">
        <v>36</v>
      </c>
      <c r="C15" s="50" t="s">
        <v>66</v>
      </c>
      <c r="D15" s="75" t="s">
        <v>61</v>
      </c>
      <c r="E15" s="77" t="s">
        <v>62</v>
      </c>
      <c r="F15" s="78">
        <v>1233236.7395833952</v>
      </c>
      <c r="G15" s="76">
        <v>217630.0128676577</v>
      </c>
      <c r="H15" s="79" t="s">
        <v>37</v>
      </c>
      <c r="I15" s="79" t="s">
        <v>37</v>
      </c>
      <c r="J15" s="51">
        <v>1450866.7524510529</v>
      </c>
      <c r="K15" s="52" t="s">
        <v>64</v>
      </c>
      <c r="L15" s="53" t="s">
        <v>67</v>
      </c>
      <c r="M15" s="54" t="s">
        <v>63</v>
      </c>
    </row>
    <row r="16" spans="1:19" ht="15.75" thickTop="1" x14ac:dyDescent="0.25"/>
  </sheetData>
  <mergeCells count="5">
    <mergeCell ref="A3:B3"/>
    <mergeCell ref="C3:E3"/>
    <mergeCell ref="F3:J3"/>
    <mergeCell ref="K3:L3"/>
    <mergeCell ref="M3:M4"/>
  </mergeCells>
  <pageMargins left="0.70866141732283472" right="0.70866141732283472" top="0.78740157480314965" bottom="0.78740157480314965" header="0.31496062992125984" footer="0.31496062992125984"/>
  <pageSetup paperSize="8" scale="71" fitToHeight="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Romana Karešová</dc:creator>
  <cp:lastModifiedBy>Romana Karešová</cp:lastModifiedBy>
  <cp:lastPrinted>2016-11-04T09:47:30Z</cp:lastPrinted>
  <dcterms:created xsi:type="dcterms:W3CDTF">2016-09-19T09:19:49Z</dcterms:created>
  <dcterms:modified xsi:type="dcterms:W3CDTF">2017-02-16T10:10:37Z</dcterms:modified>
</cp:coreProperties>
</file>